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<sst xmlns="http://schemas.openxmlformats.org/spreadsheetml/2006/main" count="143" uniqueCount="74">
  <si>
    <t xml:space="preserve">                                                                                                                 ПРИЛОЖЕНИЕ  №8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</si>
  <si>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</si>
  <si>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</si>
  <si>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 От 22 декабря 2022 года № 296</t>
  </si>
  <si>
    <t xml:space="preserve">Распределение бюджетных ассигнований по разделам и подразделам классификации расходов бюджетов на 2023 год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</si>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</sst>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63" activeCellId="0" sqref="A63"/>
    </sheetView>
  </sheetViews>
  <sheetFormatPr defaultColWidth="9.50781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9" customFormat="false" ht="15" hidden="false" customHeight="true" outlineLevel="0" collapsed="false">
      <c r="A9" s="8" t="s">
        <v>5</v>
      </c>
      <c r="B9" s="9" t="s">
        <v>6</v>
      </c>
      <c r="C9" s="9" t="s">
        <v>7</v>
      </c>
      <c r="D9" s="10" t="s">
        <v>8</v>
      </c>
    </row>
    <row r="10" customFormat="false" ht="13.8" hidden="false" customHeight="false" outlineLevel="0" collapsed="false">
      <c r="A10" s="8"/>
      <c r="B10" s="9"/>
      <c r="C10" s="9"/>
      <c r="D10" s="10"/>
    </row>
    <row r="11" customFormat="false" ht="27.45" hidden="false" customHeight="true" outlineLevel="0" collapsed="false">
      <c r="A11" s="11" t="s">
        <v>9</v>
      </c>
      <c r="B11" s="12"/>
      <c r="C11" s="12"/>
      <c r="D11" s="13" t="n">
        <f aca="false">D13+D21+D23+D27+D36+D43+D48+D53+D58+D60+D33+D46</f>
        <v>3240624.1</v>
      </c>
    </row>
    <row r="12" customFormat="false" ht="18.85" hidden="false" customHeight="true" outlineLevel="0" collapsed="false">
      <c r="A12" s="14" t="s">
        <v>10</v>
      </c>
      <c r="B12" s="15"/>
      <c r="C12" s="15"/>
      <c r="D12" s="13"/>
    </row>
    <row r="13" customFormat="false" ht="21.2" hidden="false" customHeight="true" outlineLevel="0" collapsed="false">
      <c r="A13" s="11" t="s">
        <v>11</v>
      </c>
      <c r="B13" s="16" t="s">
        <v>12</v>
      </c>
      <c r="C13" s="16" t="s">
        <v>13</v>
      </c>
      <c r="D13" s="13" t="n">
        <f aca="false">D14+D15+D16+D17+D18+D19+D20</f>
        <v>248743.9</v>
      </c>
    </row>
    <row r="14" customFormat="false" ht="19.6" hidden="false" customHeight="true" outlineLevel="0" collapsed="false">
      <c r="A14" s="14" t="s">
        <v>14</v>
      </c>
      <c r="B14" s="17" t="s">
        <v>12</v>
      </c>
      <c r="C14" s="17" t="s">
        <v>15</v>
      </c>
      <c r="D14" s="18" t="n">
        <v>2209</v>
      </c>
    </row>
    <row r="15" customFormat="false" ht="29.85" hidden="false" customHeight="true" outlineLevel="0" collapsed="false">
      <c r="A15" s="14" t="s">
        <v>16</v>
      </c>
      <c r="B15" s="17" t="s">
        <v>12</v>
      </c>
      <c r="C15" s="17" t="s">
        <v>17</v>
      </c>
      <c r="D15" s="18" t="n">
        <v>2847.2</v>
      </c>
    </row>
    <row r="16" customFormat="false" ht="28.25" hidden="false" customHeight="true" outlineLevel="0" collapsed="false">
      <c r="A16" s="19" t="s">
        <v>18</v>
      </c>
      <c r="B16" s="17" t="s">
        <v>12</v>
      </c>
      <c r="C16" s="17" t="s">
        <v>19</v>
      </c>
      <c r="D16" s="20" t="n">
        <v>114110</v>
      </c>
    </row>
    <row r="17" customFormat="false" ht="18.85" hidden="false" customHeight="true" outlineLevel="0" collapsed="false">
      <c r="A17" s="14" t="s">
        <v>20</v>
      </c>
      <c r="B17" s="17" t="s">
        <v>12</v>
      </c>
      <c r="C17" s="17" t="s">
        <v>21</v>
      </c>
      <c r="D17" s="20" t="n">
        <v>15.8</v>
      </c>
    </row>
    <row r="18" customFormat="false" ht="32.2" hidden="false" customHeight="true" outlineLevel="0" collapsed="false">
      <c r="A18" s="14" t="s">
        <v>22</v>
      </c>
      <c r="B18" s="17" t="s">
        <v>12</v>
      </c>
      <c r="C18" s="17" t="s">
        <v>23</v>
      </c>
      <c r="D18" s="20" t="n">
        <v>35667.6</v>
      </c>
    </row>
    <row r="19" customFormat="false" ht="19.6" hidden="false" customHeight="true" outlineLevel="0" collapsed="false">
      <c r="A19" s="14" t="s">
        <v>24</v>
      </c>
      <c r="B19" s="17" t="s">
        <v>12</v>
      </c>
      <c r="C19" s="17" t="n">
        <v>11</v>
      </c>
      <c r="D19" s="20" t="n">
        <v>2706</v>
      </c>
    </row>
    <row r="20" customFormat="false" ht="19.6" hidden="false" customHeight="true" outlineLevel="0" collapsed="false">
      <c r="A20" s="14" t="s">
        <v>25</v>
      </c>
      <c r="B20" s="17" t="s">
        <v>12</v>
      </c>
      <c r="C20" s="17" t="n">
        <v>13</v>
      </c>
      <c r="D20" s="20" t="n">
        <v>91188.3</v>
      </c>
    </row>
    <row r="21" customFormat="false" ht="19.6" hidden="false" customHeight="true" outlineLevel="0" collapsed="false">
      <c r="A21" s="11" t="s">
        <v>26</v>
      </c>
      <c r="B21" s="16" t="s">
        <v>15</v>
      </c>
      <c r="C21" s="16" t="s">
        <v>13</v>
      </c>
      <c r="D21" s="13" t="n">
        <f aca="false">D22</f>
        <v>40.4</v>
      </c>
    </row>
    <row r="22" customFormat="false" ht="19.6" hidden="false" customHeight="true" outlineLevel="0" collapsed="false">
      <c r="A22" s="14" t="s">
        <v>27</v>
      </c>
      <c r="B22" s="17" t="s">
        <v>15</v>
      </c>
      <c r="C22" s="17" t="s">
        <v>19</v>
      </c>
      <c r="D22" s="20" t="n">
        <v>40.4</v>
      </c>
    </row>
    <row r="23" customFormat="false" ht="19.6" hidden="false" customHeight="true" outlineLevel="0" collapsed="false">
      <c r="A23" s="11" t="s">
        <v>28</v>
      </c>
      <c r="B23" s="16" t="s">
        <v>17</v>
      </c>
      <c r="C23" s="16" t="s">
        <v>13</v>
      </c>
      <c r="D23" s="13" t="n">
        <f aca="false">D24+D25+D26</f>
        <v>52820.3</v>
      </c>
    </row>
    <row r="24" customFormat="false" ht="20.4" hidden="false" customHeight="true" outlineLevel="0" collapsed="false">
      <c r="A24" s="14" t="s">
        <v>29</v>
      </c>
      <c r="B24" s="17" t="s">
        <v>17</v>
      </c>
      <c r="C24" s="17" t="s">
        <v>30</v>
      </c>
      <c r="D24" s="20" t="n">
        <v>150</v>
      </c>
    </row>
    <row r="25" customFormat="false" ht="29.85" hidden="false" customHeight="true" outlineLevel="0" collapsed="false">
      <c r="A25" s="14" t="s">
        <v>31</v>
      </c>
      <c r="B25" s="17" t="s">
        <v>17</v>
      </c>
      <c r="C25" s="17" t="s">
        <v>32</v>
      </c>
      <c r="D25" s="20" t="n">
        <v>50767.3</v>
      </c>
    </row>
    <row r="26" customFormat="false" ht="29.85" hidden="false" customHeight="true" outlineLevel="0" collapsed="false">
      <c r="A26" s="14" t="s">
        <v>33</v>
      </c>
      <c r="B26" s="17" t="s">
        <v>17</v>
      </c>
      <c r="C26" s="17" t="n">
        <v>14</v>
      </c>
      <c r="D26" s="20" t="n">
        <v>1903</v>
      </c>
    </row>
    <row r="27" customFormat="false" ht="17.25" hidden="false" customHeight="true" outlineLevel="0" collapsed="false">
      <c r="A27" s="11" t="s">
        <v>34</v>
      </c>
      <c r="B27" s="16" t="s">
        <v>19</v>
      </c>
      <c r="C27" s="16" t="s">
        <v>13</v>
      </c>
      <c r="D27" s="13" t="n">
        <f aca="false">D28+D29+D30+D31+D32</f>
        <v>27396.6</v>
      </c>
    </row>
    <row r="28" customFormat="false" ht="17.25" hidden="false" customHeight="true" outlineLevel="0" collapsed="false">
      <c r="A28" s="14" t="s">
        <v>35</v>
      </c>
      <c r="B28" s="17" t="s">
        <v>19</v>
      </c>
      <c r="C28" s="17" t="s">
        <v>21</v>
      </c>
      <c r="D28" s="20" t="n">
        <v>5761.7</v>
      </c>
    </row>
    <row r="29" customFormat="false" ht="17.25" hidden="false" customHeight="true" outlineLevel="0" collapsed="false">
      <c r="A29" s="14" t="s">
        <v>36</v>
      </c>
      <c r="B29" s="17" t="s">
        <v>19</v>
      </c>
      <c r="C29" s="17" t="s">
        <v>37</v>
      </c>
      <c r="D29" s="20" t="n">
        <v>2780.4</v>
      </c>
    </row>
    <row r="30" customFormat="false" ht="17.25" hidden="false" customHeight="true" outlineLevel="0" collapsed="false">
      <c r="A30" s="14" t="s">
        <v>38</v>
      </c>
      <c r="B30" s="17" t="s">
        <v>19</v>
      </c>
      <c r="C30" s="17" t="s">
        <v>30</v>
      </c>
      <c r="D30" s="20" t="n">
        <v>3730.9</v>
      </c>
    </row>
    <row r="31" customFormat="false" ht="17.25" hidden="false" customHeight="true" outlineLevel="0" collapsed="false">
      <c r="A31" s="14" t="s">
        <v>39</v>
      </c>
      <c r="B31" s="17" t="s">
        <v>19</v>
      </c>
      <c r="C31" s="17" t="n">
        <v>10</v>
      </c>
      <c r="D31" s="20" t="n">
        <v>7689.4</v>
      </c>
    </row>
    <row r="32" customFormat="false" ht="17.25" hidden="false" customHeight="true" outlineLevel="0" collapsed="false">
      <c r="A32" s="14" t="s">
        <v>40</v>
      </c>
      <c r="B32" s="17" t="s">
        <v>19</v>
      </c>
      <c r="C32" s="17" t="n">
        <v>12</v>
      </c>
      <c r="D32" s="20" t="n">
        <v>7434.2</v>
      </c>
    </row>
    <row r="33" customFormat="false" ht="19.6" hidden="false" customHeight="true" outlineLevel="0" collapsed="false">
      <c r="A33" s="11" t="s">
        <v>41</v>
      </c>
      <c r="B33" s="16" t="s">
        <v>21</v>
      </c>
      <c r="C33" s="16" t="s">
        <v>13</v>
      </c>
      <c r="D33" s="13" t="n">
        <f aca="false">D35+D34</f>
        <v>242992</v>
      </c>
    </row>
    <row r="34" customFormat="false" ht="19.6" hidden="false" customHeight="true" outlineLevel="0" collapsed="false">
      <c r="A34" s="14" t="s">
        <v>42</v>
      </c>
      <c r="B34" s="17" t="s">
        <v>21</v>
      </c>
      <c r="C34" s="17" t="s">
        <v>15</v>
      </c>
      <c r="D34" s="20" t="n">
        <v>241351.5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</row>
    <row r="35" customFormat="false" ht="19.6" hidden="false" customHeight="true" outlineLevel="0" collapsed="false">
      <c r="A35" s="14" t="s">
        <v>43</v>
      </c>
      <c r="B35" s="17" t="s">
        <v>21</v>
      </c>
      <c r="C35" s="17" t="s">
        <v>17</v>
      </c>
      <c r="D35" s="20" t="n">
        <v>1640.5</v>
      </c>
    </row>
    <row r="36" customFormat="false" ht="19.6" hidden="false" customHeight="true" outlineLevel="0" collapsed="false">
      <c r="A36" s="11" t="s">
        <v>44</v>
      </c>
      <c r="B36" s="16" t="s">
        <v>45</v>
      </c>
      <c r="C36" s="16" t="s">
        <v>13</v>
      </c>
      <c r="D36" s="13" t="n">
        <f aca="false">SUM(D37:D42)</f>
        <v>2041664.1</v>
      </c>
    </row>
    <row r="37" customFormat="false" ht="19.6" hidden="false" customHeight="true" outlineLevel="0" collapsed="false">
      <c r="A37" s="14" t="s">
        <v>46</v>
      </c>
      <c r="B37" s="17" t="s">
        <v>45</v>
      </c>
      <c r="C37" s="17" t="s">
        <v>12</v>
      </c>
      <c r="D37" s="20" t="n">
        <v>545043.6</v>
      </c>
    </row>
    <row r="38" customFormat="false" ht="19.6" hidden="false" customHeight="true" outlineLevel="0" collapsed="false">
      <c r="A38" s="14" t="s">
        <v>47</v>
      </c>
      <c r="B38" s="17" t="s">
        <v>45</v>
      </c>
      <c r="C38" s="17" t="s">
        <v>15</v>
      </c>
      <c r="D38" s="20" t="n">
        <v>1163647.2</v>
      </c>
    </row>
    <row r="39" customFormat="false" ht="19.6" hidden="false" customHeight="true" outlineLevel="0" collapsed="false">
      <c r="A39" s="14" t="s">
        <v>48</v>
      </c>
      <c r="B39" s="17" t="s">
        <v>45</v>
      </c>
      <c r="C39" s="17" t="s">
        <v>17</v>
      </c>
      <c r="D39" s="20" t="n">
        <f aca="false">144981.2+1230.8</f>
        <v>146212</v>
      </c>
    </row>
    <row r="40" s="21" customFormat="true" ht="18.85" hidden="false" customHeight="true" outlineLevel="0" collapsed="false">
      <c r="A40" s="14" t="s">
        <v>49</v>
      </c>
      <c r="B40" s="17" t="s">
        <v>45</v>
      </c>
      <c r="C40" s="17" t="s">
        <v>21</v>
      </c>
      <c r="D40" s="20" t="n">
        <v>200</v>
      </c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1"/>
      <c r="AMJ40" s="1"/>
    </row>
    <row r="41" customFormat="false" ht="18.85" hidden="false" customHeight="true" outlineLevel="0" collapsed="false">
      <c r="A41" s="14" t="s">
        <v>50</v>
      </c>
      <c r="B41" s="17" t="s">
        <v>45</v>
      </c>
      <c r="C41" s="17" t="s">
        <v>45</v>
      </c>
      <c r="D41" s="20" t="n">
        <v>10329.6</v>
      </c>
    </row>
    <row r="42" customFormat="false" ht="18.85" hidden="false" customHeight="true" outlineLevel="0" collapsed="false">
      <c r="A42" s="14" t="s">
        <v>51</v>
      </c>
      <c r="B42" s="17" t="s">
        <v>45</v>
      </c>
      <c r="C42" s="17" t="s">
        <v>30</v>
      </c>
      <c r="D42" s="20" t="n">
        <v>176231.7</v>
      </c>
    </row>
    <row r="43" customFormat="false" ht="18.85" hidden="false" customHeight="true" outlineLevel="0" collapsed="false">
      <c r="A43" s="11" t="s">
        <v>52</v>
      </c>
      <c r="B43" s="16" t="s">
        <v>37</v>
      </c>
      <c r="C43" s="16" t="s">
        <v>13</v>
      </c>
      <c r="D43" s="13" t="n">
        <f aca="false">SUM(D44:D45)</f>
        <v>80252.1</v>
      </c>
    </row>
    <row r="44" customFormat="false" ht="18.05" hidden="false" customHeight="true" outlineLevel="0" collapsed="false">
      <c r="A44" s="14" t="s">
        <v>53</v>
      </c>
      <c r="B44" s="17" t="s">
        <v>37</v>
      </c>
      <c r="C44" s="17" t="s">
        <v>12</v>
      </c>
      <c r="D44" s="20" t="n">
        <v>44588.1</v>
      </c>
    </row>
    <row r="45" customFormat="false" ht="18.05" hidden="false" customHeight="true" outlineLevel="0" collapsed="false">
      <c r="A45" s="14" t="s">
        <v>54</v>
      </c>
      <c r="B45" s="17" t="s">
        <v>37</v>
      </c>
      <c r="C45" s="17" t="s">
        <v>19</v>
      </c>
      <c r="D45" s="20" t="n">
        <f aca="false">36894.8-1230.8</f>
        <v>35664</v>
      </c>
    </row>
    <row r="46" customFormat="false" ht="18.05" hidden="false" customHeight="true" outlineLevel="0" collapsed="false">
      <c r="A46" s="11" t="s">
        <v>55</v>
      </c>
      <c r="B46" s="16" t="s">
        <v>30</v>
      </c>
      <c r="C46" s="16" t="s">
        <v>13</v>
      </c>
      <c r="D46" s="13" t="n">
        <f aca="false">D47</f>
        <v>3000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  <c r="OP46" s="22"/>
      <c r="OQ46" s="22"/>
      <c r="OR46" s="22"/>
      <c r="OS46" s="22"/>
      <c r="OT46" s="22"/>
      <c r="OU46" s="22"/>
      <c r="OV46" s="22"/>
      <c r="OW46" s="22"/>
      <c r="OX46" s="22"/>
      <c r="OY46" s="22"/>
      <c r="OZ46" s="22"/>
      <c r="PA46" s="22"/>
      <c r="PB46" s="22"/>
      <c r="PC46" s="22"/>
      <c r="PD46" s="22"/>
      <c r="PE46" s="22"/>
      <c r="PF46" s="22"/>
      <c r="PG46" s="22"/>
      <c r="PH46" s="22"/>
      <c r="PI46" s="22"/>
      <c r="PJ46" s="22"/>
      <c r="PK46" s="22"/>
      <c r="PL46" s="22"/>
      <c r="PM46" s="22"/>
      <c r="PN46" s="22"/>
      <c r="PO46" s="22"/>
      <c r="PP46" s="22"/>
      <c r="PQ46" s="22"/>
      <c r="PR46" s="22"/>
      <c r="PS46" s="22"/>
      <c r="PT46" s="22"/>
      <c r="PU46" s="22"/>
      <c r="PV46" s="22"/>
      <c r="PW46" s="22"/>
      <c r="PX46" s="22"/>
      <c r="PY46" s="22"/>
      <c r="PZ46" s="22"/>
      <c r="QA46" s="22"/>
      <c r="QB46" s="22"/>
      <c r="QC46" s="22"/>
      <c r="QD46" s="22"/>
      <c r="QE46" s="22"/>
      <c r="QF46" s="22"/>
      <c r="QG46" s="22"/>
      <c r="QH46" s="22"/>
      <c r="QI46" s="22"/>
      <c r="QJ46" s="22"/>
      <c r="QK46" s="22"/>
      <c r="QL46" s="22"/>
      <c r="QM46" s="22"/>
      <c r="QN46" s="22"/>
      <c r="QO46" s="22"/>
      <c r="QP46" s="22"/>
      <c r="QQ46" s="22"/>
      <c r="QR46" s="22"/>
      <c r="QS46" s="22"/>
      <c r="QT46" s="22"/>
      <c r="QU46" s="22"/>
      <c r="QV46" s="22"/>
      <c r="QW46" s="22"/>
      <c r="QX46" s="22"/>
      <c r="QY46" s="22"/>
      <c r="QZ46" s="22"/>
      <c r="RA46" s="22"/>
      <c r="RB46" s="22"/>
      <c r="RC46" s="22"/>
      <c r="RD46" s="22"/>
      <c r="RE46" s="22"/>
      <c r="RF46" s="22"/>
      <c r="RG46" s="22"/>
      <c r="RH46" s="22"/>
      <c r="RI46" s="22"/>
      <c r="RJ46" s="22"/>
      <c r="RK46" s="22"/>
      <c r="RL46" s="22"/>
      <c r="RM46" s="22"/>
      <c r="RN46" s="22"/>
      <c r="RO46" s="22"/>
      <c r="RP46" s="22"/>
      <c r="RQ46" s="22"/>
      <c r="RR46" s="22"/>
      <c r="RS46" s="22"/>
      <c r="RT46" s="22"/>
      <c r="RU46" s="22"/>
      <c r="RV46" s="22"/>
      <c r="RW46" s="22"/>
      <c r="RX46" s="22"/>
      <c r="RY46" s="22"/>
      <c r="RZ46" s="22"/>
      <c r="SA46" s="22"/>
      <c r="SB46" s="22"/>
      <c r="SC46" s="22"/>
      <c r="SD46" s="22"/>
      <c r="SE46" s="22"/>
      <c r="SF46" s="22"/>
      <c r="SG46" s="22"/>
      <c r="SH46" s="22"/>
      <c r="SI46" s="22"/>
      <c r="SJ46" s="22"/>
      <c r="SK46" s="22"/>
      <c r="SL46" s="22"/>
      <c r="SM46" s="22"/>
      <c r="SN46" s="22"/>
      <c r="SO46" s="22"/>
      <c r="SP46" s="22"/>
      <c r="SQ46" s="22"/>
      <c r="SR46" s="22"/>
      <c r="SS46" s="22"/>
      <c r="ST46" s="22"/>
      <c r="SU46" s="22"/>
      <c r="SV46" s="22"/>
      <c r="SW46" s="22"/>
      <c r="SX46" s="22"/>
      <c r="SY46" s="22"/>
      <c r="SZ46" s="22"/>
      <c r="TA46" s="22"/>
      <c r="TB46" s="22"/>
      <c r="TC46" s="22"/>
      <c r="TD46" s="22"/>
      <c r="TE46" s="22"/>
      <c r="TF46" s="22"/>
      <c r="TG46" s="22"/>
      <c r="TH46" s="22"/>
      <c r="TI46" s="22"/>
      <c r="TJ46" s="22"/>
      <c r="TK46" s="22"/>
      <c r="TL46" s="22"/>
      <c r="TM46" s="22"/>
      <c r="TN46" s="22"/>
      <c r="TO46" s="22"/>
      <c r="TP46" s="22"/>
      <c r="TQ46" s="22"/>
      <c r="TR46" s="22"/>
      <c r="TS46" s="22"/>
      <c r="TT46" s="22"/>
      <c r="TU46" s="22"/>
      <c r="TV46" s="22"/>
      <c r="TW46" s="22"/>
      <c r="TX46" s="22"/>
      <c r="TY46" s="22"/>
      <c r="TZ46" s="22"/>
      <c r="UA46" s="22"/>
      <c r="UB46" s="22"/>
      <c r="UC46" s="22"/>
      <c r="UD46" s="22"/>
      <c r="UE46" s="22"/>
      <c r="UF46" s="22"/>
      <c r="UG46" s="22"/>
      <c r="UH46" s="22"/>
      <c r="UI46" s="22"/>
      <c r="UJ46" s="22"/>
      <c r="UK46" s="22"/>
      <c r="UL46" s="22"/>
      <c r="UM46" s="22"/>
      <c r="UN46" s="22"/>
      <c r="UO46" s="22"/>
      <c r="UP46" s="22"/>
      <c r="UQ46" s="22"/>
      <c r="UR46" s="22"/>
      <c r="US46" s="22"/>
      <c r="UT46" s="22"/>
      <c r="UU46" s="22"/>
      <c r="UV46" s="22"/>
      <c r="UW46" s="22"/>
      <c r="UX46" s="22"/>
      <c r="UY46" s="22"/>
      <c r="UZ46" s="22"/>
      <c r="VA46" s="22"/>
      <c r="VB46" s="22"/>
      <c r="VC46" s="22"/>
      <c r="VD46" s="22"/>
      <c r="VE46" s="22"/>
      <c r="VF46" s="22"/>
      <c r="VG46" s="22"/>
      <c r="VH46" s="22"/>
      <c r="VI46" s="22"/>
      <c r="VJ46" s="22"/>
      <c r="VK46" s="22"/>
      <c r="VL46" s="22"/>
      <c r="VM46" s="22"/>
      <c r="VN46" s="22"/>
      <c r="VO46" s="22"/>
      <c r="VP46" s="22"/>
      <c r="VQ46" s="22"/>
      <c r="VR46" s="22"/>
      <c r="VS46" s="22"/>
      <c r="VT46" s="22"/>
      <c r="VU46" s="22"/>
      <c r="VV46" s="22"/>
      <c r="VW46" s="22"/>
      <c r="VX46" s="22"/>
      <c r="VY46" s="22"/>
      <c r="VZ46" s="22"/>
      <c r="WA46" s="22"/>
      <c r="WB46" s="22"/>
      <c r="WC46" s="22"/>
      <c r="WD46" s="22"/>
      <c r="WE46" s="22"/>
      <c r="WF46" s="22"/>
      <c r="WG46" s="22"/>
      <c r="WH46" s="22"/>
      <c r="WI46" s="22"/>
      <c r="WJ46" s="22"/>
      <c r="WK46" s="22"/>
      <c r="WL46" s="22"/>
      <c r="WM46" s="22"/>
      <c r="WN46" s="22"/>
      <c r="WO46" s="22"/>
      <c r="WP46" s="22"/>
      <c r="WQ46" s="22"/>
      <c r="WR46" s="22"/>
      <c r="WS46" s="22"/>
      <c r="WT46" s="22"/>
      <c r="WU46" s="22"/>
      <c r="WV46" s="22"/>
      <c r="WW46" s="22"/>
      <c r="WX46" s="22"/>
      <c r="WY46" s="22"/>
      <c r="WZ46" s="22"/>
      <c r="XA46" s="22"/>
      <c r="XB46" s="22"/>
      <c r="XC46" s="22"/>
      <c r="XD46" s="22"/>
      <c r="XE46" s="22"/>
      <c r="XF46" s="22"/>
      <c r="XG46" s="22"/>
      <c r="XH46" s="22"/>
      <c r="XI46" s="22"/>
      <c r="XJ46" s="22"/>
      <c r="XK46" s="22"/>
      <c r="XL46" s="22"/>
      <c r="XM46" s="22"/>
      <c r="XN46" s="22"/>
      <c r="XO46" s="22"/>
      <c r="XP46" s="22"/>
      <c r="XQ46" s="22"/>
      <c r="XR46" s="22"/>
      <c r="XS46" s="22"/>
      <c r="XT46" s="22"/>
      <c r="XU46" s="22"/>
      <c r="XV46" s="22"/>
      <c r="XW46" s="22"/>
      <c r="XX46" s="22"/>
      <c r="XY46" s="22"/>
      <c r="XZ46" s="22"/>
      <c r="YA46" s="22"/>
      <c r="YB46" s="22"/>
      <c r="YC46" s="22"/>
      <c r="YD46" s="22"/>
      <c r="YE46" s="22"/>
      <c r="YF46" s="22"/>
      <c r="YG46" s="22"/>
      <c r="YH46" s="22"/>
      <c r="YI46" s="22"/>
      <c r="YJ46" s="22"/>
      <c r="YK46" s="22"/>
      <c r="YL46" s="22"/>
      <c r="YM46" s="22"/>
      <c r="YN46" s="22"/>
      <c r="YO46" s="22"/>
      <c r="YP46" s="22"/>
      <c r="YQ46" s="22"/>
      <c r="YR46" s="22"/>
      <c r="YS46" s="22"/>
      <c r="YT46" s="22"/>
      <c r="YU46" s="22"/>
      <c r="YV46" s="22"/>
      <c r="YW46" s="22"/>
      <c r="YX46" s="22"/>
      <c r="YY46" s="22"/>
      <c r="YZ46" s="22"/>
      <c r="ZA46" s="22"/>
      <c r="ZB46" s="22"/>
      <c r="ZC46" s="22"/>
      <c r="ZD46" s="22"/>
      <c r="ZE46" s="22"/>
      <c r="ZF46" s="22"/>
      <c r="ZG46" s="22"/>
      <c r="ZH46" s="22"/>
      <c r="ZI46" s="22"/>
      <c r="ZJ46" s="22"/>
      <c r="ZK46" s="22"/>
      <c r="ZL46" s="22"/>
      <c r="ZM46" s="22"/>
      <c r="ZN46" s="22"/>
      <c r="ZO46" s="22"/>
      <c r="ZP46" s="22"/>
      <c r="ZQ46" s="22"/>
      <c r="ZR46" s="22"/>
      <c r="ZS46" s="22"/>
      <c r="ZT46" s="22"/>
      <c r="ZU46" s="22"/>
      <c r="ZV46" s="22"/>
      <c r="ZW46" s="22"/>
      <c r="ZX46" s="22"/>
      <c r="ZY46" s="22"/>
      <c r="ZZ46" s="22"/>
      <c r="AAA46" s="22"/>
      <c r="AAB46" s="22"/>
      <c r="AAC46" s="22"/>
      <c r="AAD46" s="22"/>
      <c r="AAE46" s="22"/>
      <c r="AAF46" s="22"/>
      <c r="AAG46" s="22"/>
      <c r="AAH46" s="22"/>
      <c r="AAI46" s="22"/>
      <c r="AAJ46" s="22"/>
      <c r="AAK46" s="22"/>
      <c r="AAL46" s="22"/>
      <c r="AAM46" s="22"/>
      <c r="AAN46" s="22"/>
      <c r="AAO46" s="22"/>
      <c r="AAP46" s="22"/>
      <c r="AAQ46" s="22"/>
      <c r="AAR46" s="22"/>
      <c r="AAS46" s="22"/>
      <c r="AAT46" s="22"/>
      <c r="AAU46" s="22"/>
      <c r="AAV46" s="22"/>
      <c r="AAW46" s="22"/>
      <c r="AAX46" s="22"/>
      <c r="AAY46" s="22"/>
      <c r="AAZ46" s="22"/>
      <c r="ABA46" s="22"/>
      <c r="ABB46" s="22"/>
      <c r="ABC46" s="22"/>
      <c r="ABD46" s="22"/>
      <c r="ABE46" s="22"/>
      <c r="ABF46" s="22"/>
      <c r="ABG46" s="22"/>
      <c r="ABH46" s="22"/>
      <c r="ABI46" s="22"/>
      <c r="ABJ46" s="22"/>
      <c r="ABK46" s="22"/>
      <c r="ABL46" s="22"/>
      <c r="ABM46" s="22"/>
      <c r="ABN46" s="22"/>
      <c r="ABO46" s="22"/>
      <c r="ABP46" s="22"/>
      <c r="ABQ46" s="22"/>
      <c r="ABR46" s="22"/>
      <c r="ABS46" s="22"/>
      <c r="ABT46" s="22"/>
      <c r="ABU46" s="22"/>
      <c r="ABV46" s="22"/>
      <c r="ABW46" s="22"/>
      <c r="ABX46" s="22"/>
      <c r="ABY46" s="22"/>
      <c r="ABZ46" s="22"/>
      <c r="ACA46" s="22"/>
      <c r="ACB46" s="22"/>
      <c r="ACC46" s="22"/>
      <c r="ACD46" s="22"/>
      <c r="ACE46" s="22"/>
      <c r="ACF46" s="22"/>
      <c r="ACG46" s="22"/>
      <c r="ACH46" s="22"/>
      <c r="ACI46" s="22"/>
      <c r="ACJ46" s="22"/>
      <c r="ACK46" s="22"/>
      <c r="ACL46" s="22"/>
      <c r="ACM46" s="22"/>
      <c r="ACN46" s="22"/>
      <c r="ACO46" s="22"/>
      <c r="ACP46" s="22"/>
      <c r="ACQ46" s="22"/>
      <c r="ACR46" s="22"/>
      <c r="ACS46" s="22"/>
      <c r="ACT46" s="22"/>
      <c r="ACU46" s="22"/>
      <c r="ACV46" s="22"/>
      <c r="ACW46" s="22"/>
      <c r="ACX46" s="22"/>
      <c r="ACY46" s="22"/>
      <c r="ACZ46" s="22"/>
      <c r="ADA46" s="22"/>
      <c r="ADB46" s="22"/>
      <c r="ADC46" s="22"/>
      <c r="ADD46" s="22"/>
      <c r="ADE46" s="22"/>
      <c r="ADF46" s="22"/>
      <c r="ADG46" s="22"/>
      <c r="ADH46" s="22"/>
      <c r="ADI46" s="22"/>
      <c r="ADJ46" s="22"/>
      <c r="ADK46" s="22"/>
      <c r="ADL46" s="22"/>
      <c r="ADM46" s="22"/>
      <c r="ADN46" s="22"/>
      <c r="ADO46" s="22"/>
      <c r="ADP46" s="22"/>
      <c r="ADQ46" s="22"/>
      <c r="ADR46" s="22"/>
      <c r="ADS46" s="22"/>
      <c r="ADT46" s="22"/>
      <c r="ADU46" s="22"/>
      <c r="ADV46" s="22"/>
      <c r="ADW46" s="22"/>
      <c r="ADX46" s="22"/>
      <c r="ADY46" s="22"/>
      <c r="ADZ46" s="22"/>
      <c r="AEA46" s="22"/>
      <c r="AEB46" s="22"/>
      <c r="AEC46" s="22"/>
      <c r="AED46" s="22"/>
      <c r="AEE46" s="22"/>
      <c r="AEF46" s="22"/>
      <c r="AEG46" s="22"/>
      <c r="AEH46" s="22"/>
      <c r="AEI46" s="22"/>
      <c r="AEJ46" s="22"/>
      <c r="AEK46" s="22"/>
      <c r="AEL46" s="22"/>
      <c r="AEM46" s="22"/>
      <c r="AEN46" s="22"/>
      <c r="AEO46" s="22"/>
      <c r="AEP46" s="22"/>
      <c r="AEQ46" s="22"/>
      <c r="AER46" s="22"/>
      <c r="AES46" s="22"/>
      <c r="AET46" s="22"/>
      <c r="AEU46" s="22"/>
      <c r="AEV46" s="22"/>
      <c r="AEW46" s="22"/>
      <c r="AEX46" s="22"/>
      <c r="AEY46" s="22"/>
      <c r="AEZ46" s="22"/>
      <c r="AFA46" s="22"/>
      <c r="AFB46" s="22"/>
      <c r="AFC46" s="22"/>
      <c r="AFD46" s="22"/>
      <c r="AFE46" s="22"/>
      <c r="AFF46" s="22"/>
      <c r="AFG46" s="22"/>
      <c r="AFH46" s="22"/>
      <c r="AFI46" s="22"/>
      <c r="AFJ46" s="22"/>
      <c r="AFK46" s="22"/>
      <c r="AFL46" s="22"/>
      <c r="AFM46" s="22"/>
      <c r="AFN46" s="22"/>
      <c r="AFO46" s="22"/>
      <c r="AFP46" s="22"/>
      <c r="AFQ46" s="22"/>
      <c r="AFR46" s="22"/>
      <c r="AFS46" s="22"/>
      <c r="AFT46" s="22"/>
      <c r="AFU46" s="22"/>
      <c r="AFV46" s="22"/>
      <c r="AFW46" s="22"/>
      <c r="AFX46" s="22"/>
      <c r="AFY46" s="22"/>
      <c r="AFZ46" s="22"/>
      <c r="AGA46" s="22"/>
      <c r="AGB46" s="22"/>
      <c r="AGC46" s="22"/>
      <c r="AGD46" s="22"/>
      <c r="AGE46" s="22"/>
      <c r="AGF46" s="22"/>
      <c r="AGG46" s="22"/>
      <c r="AGH46" s="22"/>
      <c r="AGI46" s="22"/>
      <c r="AGJ46" s="22"/>
      <c r="AGK46" s="22"/>
      <c r="AGL46" s="22"/>
      <c r="AGM46" s="22"/>
      <c r="AGN46" s="22"/>
      <c r="AGO46" s="22"/>
      <c r="AGP46" s="22"/>
      <c r="AGQ46" s="22"/>
      <c r="AGR46" s="22"/>
      <c r="AGS46" s="22"/>
      <c r="AGT46" s="22"/>
      <c r="AGU46" s="22"/>
      <c r="AGV46" s="22"/>
      <c r="AGW46" s="22"/>
      <c r="AGX46" s="22"/>
      <c r="AGY46" s="22"/>
      <c r="AGZ46" s="22"/>
      <c r="AHA46" s="22"/>
      <c r="AHB46" s="22"/>
      <c r="AHC46" s="22"/>
      <c r="AHD46" s="22"/>
      <c r="AHE46" s="22"/>
      <c r="AHF46" s="22"/>
      <c r="AHG46" s="22"/>
      <c r="AHH46" s="22"/>
      <c r="AHI46" s="22"/>
      <c r="AHJ46" s="22"/>
      <c r="AHK46" s="22"/>
      <c r="AHL46" s="22"/>
      <c r="AHM46" s="22"/>
      <c r="AHN46" s="22"/>
      <c r="AHO46" s="22"/>
      <c r="AHP46" s="22"/>
      <c r="AHQ46" s="22"/>
      <c r="AHR46" s="22"/>
      <c r="AHS46" s="22"/>
      <c r="AHT46" s="22"/>
      <c r="AHU46" s="22"/>
      <c r="AHV46" s="22"/>
      <c r="AHW46" s="22"/>
      <c r="AHX46" s="22"/>
      <c r="AHY46" s="22"/>
      <c r="AHZ46" s="22"/>
      <c r="AIA46" s="22"/>
      <c r="AIB46" s="22"/>
      <c r="AIC46" s="22"/>
      <c r="AID46" s="22"/>
      <c r="AIE46" s="22"/>
      <c r="AIF46" s="22"/>
      <c r="AIG46" s="22"/>
      <c r="AIH46" s="22"/>
      <c r="AII46" s="22"/>
      <c r="AIJ46" s="22"/>
      <c r="AIK46" s="22"/>
      <c r="AIL46" s="22"/>
      <c r="AIM46" s="22"/>
      <c r="AIN46" s="22"/>
      <c r="AIO46" s="22"/>
      <c r="AIP46" s="22"/>
      <c r="AIQ46" s="22"/>
      <c r="AIR46" s="22"/>
      <c r="AIS46" s="22"/>
      <c r="AIT46" s="22"/>
      <c r="AIU46" s="22"/>
      <c r="AIV46" s="22"/>
      <c r="AIW46" s="22"/>
      <c r="AIX46" s="22"/>
      <c r="AIY46" s="22"/>
      <c r="AIZ46" s="22"/>
      <c r="AJA46" s="22"/>
      <c r="AJB46" s="22"/>
      <c r="AJC46" s="22"/>
      <c r="AJD46" s="22"/>
      <c r="AJE46" s="22"/>
      <c r="AJF46" s="22"/>
      <c r="AJG46" s="22"/>
      <c r="AJH46" s="22"/>
      <c r="AJI46" s="22"/>
      <c r="AJJ46" s="22"/>
      <c r="AJK46" s="22"/>
      <c r="AJL46" s="22"/>
      <c r="AJM46" s="22"/>
      <c r="AJN46" s="22"/>
      <c r="AJO46" s="22"/>
      <c r="AJP46" s="22"/>
      <c r="AJQ46" s="22"/>
      <c r="AJR46" s="22"/>
      <c r="AJS46" s="22"/>
      <c r="AJT46" s="22"/>
      <c r="AJU46" s="22"/>
      <c r="AJV46" s="22"/>
      <c r="AJW46" s="22"/>
      <c r="AJX46" s="22"/>
      <c r="AJY46" s="22"/>
      <c r="AJZ46" s="22"/>
      <c r="AKA46" s="22"/>
      <c r="AKB46" s="22"/>
      <c r="AKC46" s="22"/>
      <c r="AKD46" s="22"/>
      <c r="AKE46" s="22"/>
      <c r="AKF46" s="22"/>
      <c r="AKG46" s="22"/>
      <c r="AKH46" s="22"/>
      <c r="AKI46" s="22"/>
      <c r="AKJ46" s="22"/>
      <c r="AKK46" s="22"/>
      <c r="AKL46" s="22"/>
      <c r="AKM46" s="22"/>
      <c r="AKN46" s="22"/>
      <c r="AKO46" s="22"/>
      <c r="AKP46" s="22"/>
      <c r="AKQ46" s="22"/>
      <c r="AKR46" s="22"/>
      <c r="AKS46" s="22"/>
      <c r="AKT46" s="22"/>
      <c r="AKU46" s="22"/>
      <c r="AKV46" s="22"/>
      <c r="AKW46" s="22"/>
      <c r="AKX46" s="22"/>
      <c r="AKY46" s="22"/>
      <c r="AKZ46" s="22"/>
      <c r="ALA46" s="22"/>
      <c r="ALB46" s="22"/>
      <c r="ALC46" s="22"/>
      <c r="ALD46" s="22"/>
      <c r="ALE46" s="22"/>
      <c r="ALF46" s="22"/>
      <c r="ALG46" s="22"/>
      <c r="ALH46" s="22"/>
      <c r="ALI46" s="22"/>
      <c r="ALJ46" s="22"/>
      <c r="ALK46" s="22"/>
      <c r="ALL46" s="22"/>
      <c r="ALM46" s="22"/>
      <c r="ALN46" s="22"/>
      <c r="ALO46" s="22"/>
      <c r="ALP46" s="22"/>
      <c r="ALQ46" s="22"/>
      <c r="ALR46" s="22"/>
      <c r="ALS46" s="22"/>
      <c r="ALT46" s="22"/>
      <c r="ALU46" s="22"/>
      <c r="ALV46" s="22"/>
      <c r="ALW46" s="22"/>
      <c r="ALX46" s="22"/>
      <c r="ALY46" s="22"/>
      <c r="ALZ46" s="22"/>
      <c r="AMA46" s="22"/>
      <c r="AMB46" s="22"/>
      <c r="AMC46" s="22"/>
      <c r="AMD46" s="22"/>
      <c r="AME46" s="22"/>
      <c r="AMF46" s="22"/>
      <c r="AMG46" s="22"/>
      <c r="AMH46" s="22"/>
      <c r="AMI46" s="22"/>
      <c r="AMJ46" s="22"/>
    </row>
    <row r="47" customFormat="false" ht="18.05" hidden="false" customHeight="true" outlineLevel="0" collapsed="false">
      <c r="A47" s="14" t="s">
        <v>56</v>
      </c>
      <c r="B47" s="17" t="s">
        <v>30</v>
      </c>
      <c r="C47" s="17" t="s">
        <v>15</v>
      </c>
      <c r="D47" s="20" t="n">
        <v>3000</v>
      </c>
    </row>
    <row r="48" customFormat="false" ht="18.05" hidden="false" customHeight="true" outlineLevel="0" collapsed="false">
      <c r="A48" s="11" t="s">
        <v>57</v>
      </c>
      <c r="B48" s="16" t="n">
        <v>10</v>
      </c>
      <c r="C48" s="16" t="s">
        <v>13</v>
      </c>
      <c r="D48" s="13" t="n">
        <f aca="false">SUM(D49:D52)</f>
        <v>265203</v>
      </c>
    </row>
    <row r="49" customFormat="false" ht="18.05" hidden="false" customHeight="true" outlineLevel="0" collapsed="false">
      <c r="A49" s="14" t="s">
        <v>58</v>
      </c>
      <c r="B49" s="17" t="n">
        <v>10</v>
      </c>
      <c r="C49" s="17" t="s">
        <v>12</v>
      </c>
      <c r="D49" s="20" t="n">
        <v>9600</v>
      </c>
    </row>
    <row r="50" customFormat="false" ht="18.05" hidden="false" customHeight="true" outlineLevel="0" collapsed="false">
      <c r="A50" s="14" t="s">
        <v>59</v>
      </c>
      <c r="B50" s="17" t="n">
        <v>10</v>
      </c>
      <c r="C50" s="17" t="s">
        <v>17</v>
      </c>
      <c r="D50" s="20" t="n">
        <v>1930</v>
      </c>
    </row>
    <row r="51" customFormat="false" ht="18.05" hidden="false" customHeight="true" outlineLevel="0" collapsed="false">
      <c r="A51" s="14" t="s">
        <v>60</v>
      </c>
      <c r="B51" s="17" t="n">
        <v>10</v>
      </c>
      <c r="C51" s="17" t="s">
        <v>19</v>
      </c>
      <c r="D51" s="20" t="n">
        <v>242546.3</v>
      </c>
    </row>
    <row r="52" s="22" customFormat="true" ht="18.05" hidden="false" customHeight="true" outlineLevel="0" collapsed="false">
      <c r="A52" s="14" t="s">
        <v>61</v>
      </c>
      <c r="B52" s="17" t="n">
        <v>10</v>
      </c>
      <c r="C52" s="17" t="s">
        <v>23</v>
      </c>
      <c r="D52" s="20" t="n">
        <v>11126.7</v>
      </c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1"/>
      <c r="AMJ52" s="1"/>
    </row>
    <row r="53" customFormat="false" ht="18.05" hidden="false" customHeight="true" outlineLevel="0" collapsed="false">
      <c r="A53" s="11" t="s">
        <v>62</v>
      </c>
      <c r="B53" s="16" t="n">
        <v>11</v>
      </c>
      <c r="C53" s="16" t="s">
        <v>13</v>
      </c>
      <c r="D53" s="13" t="n">
        <f aca="false">SUM(D54:D57)</f>
        <v>269317</v>
      </c>
    </row>
    <row r="54" customFormat="false" ht="18.05" hidden="false" customHeight="true" outlineLevel="0" collapsed="false">
      <c r="A54" s="14" t="s">
        <v>63</v>
      </c>
      <c r="B54" s="17" t="n">
        <v>11</v>
      </c>
      <c r="C54" s="17" t="s">
        <v>12</v>
      </c>
      <c r="D54" s="20" t="n">
        <v>136526.5</v>
      </c>
    </row>
    <row r="55" customFormat="false" ht="18.05" hidden="false" customHeight="true" outlineLevel="0" collapsed="false">
      <c r="A55" s="14" t="s">
        <v>64</v>
      </c>
      <c r="B55" s="17" t="n">
        <v>11</v>
      </c>
      <c r="C55" s="17" t="s">
        <v>15</v>
      </c>
      <c r="D55" s="20" t="n">
        <v>3078.4</v>
      </c>
    </row>
    <row r="56" customFormat="false" ht="18.05" hidden="false" customHeight="true" outlineLevel="0" collapsed="false">
      <c r="A56" s="14" t="s">
        <v>65</v>
      </c>
      <c r="B56" s="17" t="s">
        <v>66</v>
      </c>
      <c r="C56" s="17" t="s">
        <v>17</v>
      </c>
      <c r="D56" s="20" t="n">
        <v>124147.9</v>
      </c>
    </row>
    <row r="57" customFormat="false" ht="18.05" hidden="false" customHeight="true" outlineLevel="0" collapsed="false">
      <c r="A57" s="14" t="s">
        <v>67</v>
      </c>
      <c r="B57" s="17" t="n">
        <v>11</v>
      </c>
      <c r="C57" s="17" t="s">
        <v>21</v>
      </c>
      <c r="D57" s="20" t="n">
        <v>5564.2</v>
      </c>
    </row>
    <row r="58" customFormat="false" ht="18.05" hidden="false" customHeight="true" outlineLevel="0" collapsed="false">
      <c r="A58" s="11" t="s">
        <v>68</v>
      </c>
      <c r="B58" s="16" t="n">
        <v>13</v>
      </c>
      <c r="C58" s="16" t="s">
        <v>13</v>
      </c>
      <c r="D58" s="13" t="n">
        <f aca="false">D59</f>
        <v>2595.8</v>
      </c>
    </row>
    <row r="59" customFormat="false" ht="18.05" hidden="false" customHeight="true" outlineLevel="0" collapsed="false">
      <c r="A59" s="14" t="s">
        <v>69</v>
      </c>
      <c r="B59" s="17" t="n">
        <v>13</v>
      </c>
      <c r="C59" s="17" t="s">
        <v>12</v>
      </c>
      <c r="D59" s="20" t="n">
        <v>2595.8</v>
      </c>
    </row>
    <row r="60" customFormat="false" ht="25.9" hidden="false" customHeight="true" outlineLevel="0" collapsed="false">
      <c r="A60" s="23" t="s">
        <v>70</v>
      </c>
      <c r="B60" s="16" t="n">
        <v>14</v>
      </c>
      <c r="C60" s="16" t="s">
        <v>13</v>
      </c>
      <c r="D60" s="13" t="n">
        <f aca="false">D61+D62</f>
        <v>6598.9</v>
      </c>
    </row>
    <row r="61" customFormat="false" ht="28.25" hidden="false" customHeight="true" outlineLevel="0" collapsed="false">
      <c r="A61" s="24" t="s">
        <v>71</v>
      </c>
      <c r="B61" s="17" t="n">
        <v>14</v>
      </c>
      <c r="C61" s="17" t="s">
        <v>12</v>
      </c>
      <c r="D61" s="20" t="n">
        <v>3000</v>
      </c>
    </row>
    <row r="62" customFormat="false" ht="28.25" hidden="false" customHeight="true" outlineLevel="0" collapsed="false">
      <c r="A62" s="24" t="s">
        <v>72</v>
      </c>
      <c r="B62" s="17" t="s">
        <v>73</v>
      </c>
      <c r="C62" s="17" t="s">
        <v>17</v>
      </c>
      <c r="D62" s="20" t="n">
        <v>3598.9</v>
      </c>
    </row>
    <row r="71" s="25" customFormat="true" ht="13.8" hidden="false" customHeight="false" outlineLevel="0" collapsed="false">
      <c r="A71" s="1"/>
      <c r="B71" s="2"/>
      <c r="C71" s="2"/>
      <c r="D71" s="3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1"/>
      <c r="AMJ71" s="1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355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2023-04-07T14:26:47Z</cp:lastPrinted>
  <dcterms:modified xsi:type="dcterms:W3CDTF">2023-04-24T10:43:02Z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